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0\CUENTA PUBLICA\ANUAL 2020\"/>
    </mc:Choice>
  </mc:AlternateContent>
  <bookViews>
    <workbookView xWindow="0" yWindow="0" windowWidth="20490" windowHeight="5055"/>
  </bookViews>
  <sheets>
    <sheet name="Calendario de Ingresos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1" i="1" l="1"/>
  <c r="N71" i="1"/>
  <c r="M71" i="1"/>
  <c r="L71" i="1"/>
  <c r="K71" i="1"/>
  <c r="J71" i="1"/>
  <c r="I71" i="1"/>
  <c r="H71" i="1"/>
  <c r="G71" i="1"/>
  <c r="F71" i="1"/>
  <c r="E71" i="1"/>
  <c r="D71" i="1"/>
  <c r="C71" i="1"/>
  <c r="O58" i="1"/>
  <c r="N58" i="1"/>
  <c r="M58" i="1"/>
  <c r="L58" i="1"/>
  <c r="L57" i="1" s="1"/>
  <c r="L3" i="1" s="1"/>
  <c r="K58" i="1"/>
  <c r="J58" i="1"/>
  <c r="I58" i="1"/>
  <c r="H58" i="1"/>
  <c r="H57" i="1" s="1"/>
  <c r="H3" i="1" s="1"/>
  <c r="G58" i="1"/>
  <c r="F58" i="1"/>
  <c r="E58" i="1"/>
  <c r="D58" i="1"/>
  <c r="D57" i="1" s="1"/>
  <c r="D3" i="1" s="1"/>
  <c r="C58" i="1"/>
  <c r="O57" i="1"/>
  <c r="N57" i="1"/>
  <c r="M57" i="1"/>
  <c r="K57" i="1"/>
  <c r="J57" i="1"/>
  <c r="I57" i="1"/>
  <c r="G57" i="1"/>
  <c r="F57" i="1"/>
  <c r="E57" i="1"/>
  <c r="C57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48" i="1"/>
  <c r="O40" i="1" s="1"/>
  <c r="N48" i="1"/>
  <c r="M48" i="1"/>
  <c r="L48" i="1"/>
  <c r="K48" i="1"/>
  <c r="K40" i="1" s="1"/>
  <c r="J48" i="1"/>
  <c r="I48" i="1"/>
  <c r="H48" i="1"/>
  <c r="G48" i="1"/>
  <c r="G40" i="1" s="1"/>
  <c r="F48" i="1"/>
  <c r="E48" i="1"/>
  <c r="D48" i="1"/>
  <c r="C48" i="1"/>
  <c r="C40" i="1" s="1"/>
  <c r="N40" i="1"/>
  <c r="M40" i="1"/>
  <c r="L40" i="1"/>
  <c r="J40" i="1"/>
  <c r="I40" i="1"/>
  <c r="H40" i="1"/>
  <c r="F40" i="1"/>
  <c r="E40" i="1"/>
  <c r="D40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1" i="1"/>
  <c r="N31" i="1"/>
  <c r="N30" i="1" s="1"/>
  <c r="M31" i="1"/>
  <c r="L31" i="1"/>
  <c r="K31" i="1"/>
  <c r="J31" i="1"/>
  <c r="J30" i="1" s="1"/>
  <c r="I31" i="1"/>
  <c r="H31" i="1"/>
  <c r="G31" i="1"/>
  <c r="F31" i="1"/>
  <c r="F30" i="1" s="1"/>
  <c r="E31" i="1"/>
  <c r="D31" i="1"/>
  <c r="C31" i="1"/>
  <c r="O30" i="1"/>
  <c r="M30" i="1"/>
  <c r="L30" i="1"/>
  <c r="K30" i="1"/>
  <c r="I30" i="1"/>
  <c r="H30" i="1"/>
  <c r="G30" i="1"/>
  <c r="E30" i="1"/>
  <c r="D30" i="1"/>
  <c r="C30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0" i="1"/>
  <c r="N20" i="1"/>
  <c r="M20" i="1"/>
  <c r="M3" i="1" s="1"/>
  <c r="L20" i="1"/>
  <c r="K20" i="1"/>
  <c r="J20" i="1"/>
  <c r="I20" i="1"/>
  <c r="I3" i="1" s="1"/>
  <c r="H20" i="1"/>
  <c r="G20" i="1"/>
  <c r="F20" i="1"/>
  <c r="E20" i="1"/>
  <c r="E3" i="1" s="1"/>
  <c r="D20" i="1"/>
  <c r="C20" i="1"/>
  <c r="O14" i="1"/>
  <c r="N14" i="1"/>
  <c r="N3" i="1" s="1"/>
  <c r="M14" i="1"/>
  <c r="L14" i="1"/>
  <c r="K14" i="1"/>
  <c r="J14" i="1"/>
  <c r="J3" i="1" s="1"/>
  <c r="I14" i="1"/>
  <c r="H14" i="1"/>
  <c r="G14" i="1"/>
  <c r="F14" i="1"/>
  <c r="F3" i="1" s="1"/>
  <c r="E14" i="1"/>
  <c r="D14" i="1"/>
  <c r="C14" i="1"/>
  <c r="O4" i="1"/>
  <c r="O3" i="1" s="1"/>
  <c r="N4" i="1"/>
  <c r="M4" i="1"/>
  <c r="L4" i="1"/>
  <c r="K4" i="1"/>
  <c r="K3" i="1" s="1"/>
  <c r="J4" i="1"/>
  <c r="I4" i="1"/>
  <c r="H4" i="1"/>
  <c r="G4" i="1"/>
  <c r="G3" i="1" s="1"/>
  <c r="F4" i="1"/>
  <c r="E4" i="1"/>
  <c r="D4" i="1"/>
  <c r="C4" i="1"/>
  <c r="C3" i="1" s="1"/>
</calcChain>
</file>

<file path=xl/sharedStrings.xml><?xml version="1.0" encoding="utf-8"?>
<sst xmlns="http://schemas.openxmlformats.org/spreadsheetml/2006/main" count="87" uniqueCount="84">
  <si>
    <t>Instituto de Acceso a la Información Pública del Estado de Guanajuato</t>
  </si>
  <si>
    <t>Calendario de Ingresos del Ejercicio Fiscal 2020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</si>
  <si>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</si>
  <si>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</si>
  <si>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</si>
  <si>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</si>
  <si>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</si>
  <si>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</si>
  <si>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</si>
  <si>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</si>
  <si>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</si>
  <si>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</si>
  <si>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</si>
  <si>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</si>
  <si>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</si>
  <si>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</si>
  <si>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</si>
  <si>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</si>
  <si>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</si>
  <si>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</si>
  <si>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</si>
  <si>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</si>
  <si>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</si>
  <si>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</si>
  <si>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</si>
  <si>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</si>
  <si>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</si>
  <si>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</si>
  <si>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</si>
  <si>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</si>
  <si>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</si>
  <si>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</si>
  <si>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</si>
  <si>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</si>
  <si>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</si>
  <si>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</si>
  <si>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</si>
  <si>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</si>
  <si>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</si>
  <si>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</si>
  <si>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</si>
  <si>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</si>
  <si>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 xml:space="preserve">       515101  INTERESES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</si>
  <si>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</si>
  <si>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</si>
  <si>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</si>
  <si>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</si>
  <si>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</si>
  <si>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</si>
  <si>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</si>
  <si>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</si>
  <si>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</si>
  <si>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</si>
  <si>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</si>
  <si>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</si>
  <si>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</si>
  <si>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</si>
  <si>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</si>
  <si>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 xml:space="preserve">       785118  OTROS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</si>
  <si>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</si>
  <si>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</si>
  <si>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</si>
  <si>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</si>
  <si>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</si>
  <si>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</si>
  <si>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</si>
  <si>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</si>
  <si>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</si>
  <si>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 xml:space="preserve">       914141  Servicios Personales</t>
  </si>
  <si>
    <t xml:space="preserve">       914142  Mat y Suministros</t>
  </si>
  <si>
    <t xml:space="preserve">       914143  Servicios Generales</t>
  </si>
  <si>
    <t xml:space="preserve">       914144  Ayudas</t>
  </si>
  <si>
    <t xml:space="preserve">       914145  Bienes M Inm e Int</t>
  </si>
  <si>
    <t xml:space="preserve">       914147  Invers. Financieras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</si>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</sst>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3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left"/>
    </xf>
    <xf numFmtId="4" fontId="7" fillId="3" borderId="7" xfId="0" applyNumberFormat="1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workbookViewId="0">
      <selection activeCell="B59" sqref="B59:O64"/>
    </sheetView>
  </sheetViews>
  <sheetFormatPr baseColWidth="10" defaultColWidth="11.42578125" defaultRowHeight="15" x14ac:dyDescent="0.25"/>
  <cols>
    <col min="1" max="1" width="0.28515625" style="1" customWidth="1"/>
    <col min="2" max="2" width="64.42578125" style="1" customWidth="1"/>
    <col min="3" max="3" width="13.28515625" style="1" bestFit="1" customWidth="1"/>
    <col min="4" max="11" width="12.28515625" style="1" bestFit="1" customWidth="1"/>
    <col min="12" max="12" width="12.7109375" style="1" bestFit="1" customWidth="1"/>
    <col min="13" max="15" width="12.28515625" style="1" bestFit="1" customWidth="1"/>
    <col min="16" max="16384" width="11.42578125" style="1"/>
  </cols>
  <sheetData>
    <row r="1" spans="1:15" ht="20.25" x14ac:dyDescent="0.25">
      <c r="A1"/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x14ac:dyDescent="0.25">
      <c r="A2"/>
      <c r="B2" s="12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</row>
    <row r="3" spans="1:15" x14ac:dyDescent="0.25">
      <c r="A3"/>
      <c r="B3" s="14" t="s">
        <v>2</v>
      </c>
      <c r="C3" s="15">
        <f>+C4+C14+C20+C23+C30+C35+C40+C51+C57+C71</f>
        <v>50651159.949999996</v>
      </c>
      <c r="D3" s="15">
        <f t="shared" ref="D3:O3" si="0">+D4+D14+D20+D23+D30+D35+D40+D51+D57+D71</f>
        <v>3096324.41</v>
      </c>
      <c r="E3" s="15">
        <f t="shared" si="0"/>
        <v>4562392.59</v>
      </c>
      <c r="F3" s="15">
        <f t="shared" si="0"/>
        <v>5404368.3599999994</v>
      </c>
      <c r="G3" s="15">
        <f t="shared" si="0"/>
        <v>3660454.53</v>
      </c>
      <c r="H3" s="15">
        <f t="shared" si="0"/>
        <v>3414207.74</v>
      </c>
      <c r="I3" s="15">
        <f t="shared" si="0"/>
        <v>3823604.57</v>
      </c>
      <c r="J3" s="15">
        <f t="shared" si="0"/>
        <v>3690857.65</v>
      </c>
      <c r="K3" s="15">
        <f t="shared" si="0"/>
        <v>3905852.03</v>
      </c>
      <c r="L3" s="15">
        <f t="shared" si="0"/>
        <v>3536369.2800000003</v>
      </c>
      <c r="M3" s="15">
        <f t="shared" si="0"/>
        <v>4131570.36</v>
      </c>
      <c r="N3" s="15">
        <f t="shared" si="0"/>
        <v>4798409.42</v>
      </c>
      <c r="O3" s="15">
        <f t="shared" si="0"/>
        <v>6626749.0099999998</v>
      </c>
    </row>
    <row r="4" spans="1:15" x14ac:dyDescent="0.25">
      <c r="A4"/>
      <c r="B4" s="2" t="s">
        <v>15</v>
      </c>
      <c r="C4" s="3">
        <f>SUM(C5:C13)</f>
        <v>0</v>
      </c>
      <c r="D4" s="3">
        <f t="shared" ref="D4:O4" si="1">SUM(D5:D13)</f>
        <v>0</v>
      </c>
      <c r="E4" s="3">
        <f t="shared" si="1"/>
        <v>0</v>
      </c>
      <c r="F4" s="3">
        <f t="shared" si="1"/>
        <v>0</v>
      </c>
      <c r="G4" s="3">
        <f t="shared" si="1"/>
        <v>0</v>
      </c>
      <c r="H4" s="3">
        <f t="shared" si="1"/>
        <v>0</v>
      </c>
      <c r="I4" s="3">
        <f t="shared" si="1"/>
        <v>0</v>
      </c>
      <c r="J4" s="3">
        <f t="shared" si="1"/>
        <v>0</v>
      </c>
      <c r="K4" s="3">
        <f t="shared" si="1"/>
        <v>0</v>
      </c>
      <c r="L4" s="3">
        <f t="shared" si="1"/>
        <v>0</v>
      </c>
      <c r="M4" s="3">
        <f t="shared" si="1"/>
        <v>0</v>
      </c>
      <c r="N4" s="3">
        <f t="shared" si="1"/>
        <v>0</v>
      </c>
      <c r="O4" s="3">
        <f t="shared" si="1"/>
        <v>0</v>
      </c>
    </row>
    <row r="5" spans="1:15" x14ac:dyDescent="0.25">
      <c r="A5"/>
      <c r="B5" s="4" t="s">
        <v>16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</row>
    <row r="6" spans="1:15" x14ac:dyDescent="0.25">
      <c r="A6"/>
      <c r="B6" s="4" t="s">
        <v>17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</row>
    <row r="7" spans="1:15" x14ac:dyDescent="0.25">
      <c r="A7"/>
      <c r="B7" s="4" t="s">
        <v>18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1:15" x14ac:dyDescent="0.25">
      <c r="A8"/>
      <c r="B8" s="4" t="s">
        <v>19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x14ac:dyDescent="0.25">
      <c r="A9"/>
      <c r="B9" s="4" t="s">
        <v>20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x14ac:dyDescent="0.25">
      <c r="A10"/>
      <c r="B10" s="4" t="s">
        <v>21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x14ac:dyDescent="0.25">
      <c r="A11"/>
      <c r="B11" s="4" t="s">
        <v>22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x14ac:dyDescent="0.25">
      <c r="A12"/>
      <c r="B12" s="4" t="s">
        <v>23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22.5" x14ac:dyDescent="0.25">
      <c r="A13"/>
      <c r="B13" s="4" t="s">
        <v>24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x14ac:dyDescent="0.25">
      <c r="A14"/>
      <c r="B14" s="2" t="s">
        <v>25</v>
      </c>
      <c r="C14" s="3">
        <f>SUM(C15:C19)</f>
        <v>0</v>
      </c>
      <c r="D14" s="3">
        <f t="shared" ref="D14:O14" si="2">SUM(D15:D19)</f>
        <v>0</v>
      </c>
      <c r="E14" s="3">
        <f t="shared" si="2"/>
        <v>0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  <c r="J14" s="3">
        <f t="shared" si="2"/>
        <v>0</v>
      </c>
      <c r="K14" s="3">
        <f t="shared" si="2"/>
        <v>0</v>
      </c>
      <c r="L14" s="3">
        <f t="shared" si="2"/>
        <v>0</v>
      </c>
      <c r="M14" s="3">
        <f t="shared" si="2"/>
        <v>0</v>
      </c>
      <c r="N14" s="3">
        <f t="shared" si="2"/>
        <v>0</v>
      </c>
      <c r="O14" s="3">
        <f t="shared" si="2"/>
        <v>0</v>
      </c>
    </row>
    <row r="15" spans="1:15" x14ac:dyDescent="0.25">
      <c r="A15"/>
      <c r="B15" s="4" t="s">
        <v>26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x14ac:dyDescent="0.25">
      <c r="A16"/>
      <c r="B16" s="4" t="s">
        <v>27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x14ac:dyDescent="0.25">
      <c r="A17"/>
      <c r="B17" s="4" t="s">
        <v>28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x14ac:dyDescent="0.25">
      <c r="A18"/>
      <c r="B18" s="4" t="s">
        <v>29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x14ac:dyDescent="0.25">
      <c r="A19"/>
      <c r="B19" s="4" t="s">
        <v>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x14ac:dyDescent="0.25">
      <c r="A20"/>
      <c r="B20" s="2" t="s">
        <v>31</v>
      </c>
      <c r="C20" s="3">
        <f>SUM(C21:C22)</f>
        <v>0</v>
      </c>
      <c r="D20" s="3">
        <f t="shared" ref="D20:O20" si="3">SUM(D21:D22)</f>
        <v>0</v>
      </c>
      <c r="E20" s="3">
        <f t="shared" si="3"/>
        <v>0</v>
      </c>
      <c r="F20" s="3">
        <f t="shared" si="3"/>
        <v>0</v>
      </c>
      <c r="G20" s="3">
        <f t="shared" si="3"/>
        <v>0</v>
      </c>
      <c r="H20" s="3">
        <f t="shared" si="3"/>
        <v>0</v>
      </c>
      <c r="I20" s="3">
        <f t="shared" si="3"/>
        <v>0</v>
      </c>
      <c r="J20" s="3">
        <f t="shared" si="3"/>
        <v>0</v>
      </c>
      <c r="K20" s="3">
        <f t="shared" si="3"/>
        <v>0</v>
      </c>
      <c r="L20" s="3">
        <f t="shared" si="3"/>
        <v>0</v>
      </c>
      <c r="M20" s="3">
        <f t="shared" si="3"/>
        <v>0</v>
      </c>
      <c r="N20" s="3">
        <f t="shared" si="3"/>
        <v>0</v>
      </c>
      <c r="O20" s="3">
        <f t="shared" si="3"/>
        <v>0</v>
      </c>
    </row>
    <row r="21" spans="1:15" x14ac:dyDescent="0.25">
      <c r="A21"/>
      <c r="B21" s="4" t="s">
        <v>32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22.5" x14ac:dyDescent="0.25">
      <c r="A22"/>
      <c r="B22" s="4" t="s">
        <v>33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x14ac:dyDescent="0.25">
      <c r="A23"/>
      <c r="B23" s="2" t="s">
        <v>34</v>
      </c>
      <c r="C23" s="3">
        <f>SUM(C24:C29)</f>
        <v>0</v>
      </c>
      <c r="D23" s="3">
        <f t="shared" ref="D23:O23" si="4">SUM(D24:D29)</f>
        <v>0</v>
      </c>
      <c r="E23" s="3">
        <f t="shared" si="4"/>
        <v>0</v>
      </c>
      <c r="F23" s="3">
        <f t="shared" si="4"/>
        <v>0</v>
      </c>
      <c r="G23" s="3">
        <f t="shared" si="4"/>
        <v>0</v>
      </c>
      <c r="H23" s="3">
        <f t="shared" si="4"/>
        <v>0</v>
      </c>
      <c r="I23" s="3">
        <f t="shared" si="4"/>
        <v>0</v>
      </c>
      <c r="J23" s="3">
        <f t="shared" si="4"/>
        <v>0</v>
      </c>
      <c r="K23" s="3">
        <f t="shared" si="4"/>
        <v>0</v>
      </c>
      <c r="L23" s="3">
        <f t="shared" si="4"/>
        <v>0</v>
      </c>
      <c r="M23" s="3">
        <f t="shared" si="4"/>
        <v>0</v>
      </c>
      <c r="N23" s="3">
        <f t="shared" si="4"/>
        <v>0</v>
      </c>
      <c r="O23" s="3">
        <f t="shared" si="4"/>
        <v>0</v>
      </c>
    </row>
    <row r="24" spans="1:15" x14ac:dyDescent="0.25">
      <c r="A24"/>
      <c r="B24" s="4" t="s">
        <v>35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x14ac:dyDescent="0.25">
      <c r="A25"/>
      <c r="B25" s="4" t="s">
        <v>36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x14ac:dyDescent="0.25">
      <c r="A26"/>
      <c r="B26" s="4" t="s">
        <v>37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x14ac:dyDescent="0.25">
      <c r="A27"/>
      <c r="B27" s="4" t="s">
        <v>38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x14ac:dyDescent="0.25">
      <c r="A28"/>
      <c r="B28" s="4" t="s">
        <v>39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22.5" x14ac:dyDescent="0.25">
      <c r="A29"/>
      <c r="B29" s="4" t="s">
        <v>40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x14ac:dyDescent="0.25">
      <c r="A30"/>
      <c r="B30" s="2" t="s">
        <v>41</v>
      </c>
      <c r="C30" s="3">
        <f>+C31+C33+C34</f>
        <v>120000</v>
      </c>
      <c r="D30" s="3">
        <f t="shared" ref="D30:O30" si="5">+D31+D33+D34</f>
        <v>10000</v>
      </c>
      <c r="E30" s="3">
        <f t="shared" si="5"/>
        <v>10000</v>
      </c>
      <c r="F30" s="3">
        <f t="shared" si="5"/>
        <v>10000</v>
      </c>
      <c r="G30" s="3">
        <f t="shared" si="5"/>
        <v>10000</v>
      </c>
      <c r="H30" s="3">
        <f t="shared" si="5"/>
        <v>10000</v>
      </c>
      <c r="I30" s="3">
        <f t="shared" si="5"/>
        <v>10000</v>
      </c>
      <c r="J30" s="3">
        <f t="shared" si="5"/>
        <v>10000</v>
      </c>
      <c r="K30" s="3">
        <f t="shared" si="5"/>
        <v>10000</v>
      </c>
      <c r="L30" s="3">
        <f t="shared" si="5"/>
        <v>10000</v>
      </c>
      <c r="M30" s="3">
        <f t="shared" si="5"/>
        <v>10000</v>
      </c>
      <c r="N30" s="3">
        <f t="shared" si="5"/>
        <v>10000</v>
      </c>
      <c r="O30" s="3">
        <f t="shared" si="5"/>
        <v>10000</v>
      </c>
    </row>
    <row r="31" spans="1:15" x14ac:dyDescent="0.25">
      <c r="A31"/>
      <c r="B31" s="4" t="s">
        <v>41</v>
      </c>
      <c r="C31" s="5">
        <f>+C32</f>
        <v>120000</v>
      </c>
      <c r="D31" s="5">
        <f t="shared" ref="D31:O31" si="6">+D32</f>
        <v>10000</v>
      </c>
      <c r="E31" s="5">
        <f t="shared" si="6"/>
        <v>10000</v>
      </c>
      <c r="F31" s="5">
        <f t="shared" si="6"/>
        <v>10000</v>
      </c>
      <c r="G31" s="5">
        <f t="shared" si="6"/>
        <v>10000</v>
      </c>
      <c r="H31" s="5">
        <f t="shared" si="6"/>
        <v>10000</v>
      </c>
      <c r="I31" s="5">
        <f t="shared" si="6"/>
        <v>10000</v>
      </c>
      <c r="J31" s="5">
        <f t="shared" si="6"/>
        <v>10000</v>
      </c>
      <c r="K31" s="5">
        <f t="shared" si="6"/>
        <v>10000</v>
      </c>
      <c r="L31" s="5">
        <f t="shared" si="6"/>
        <v>10000</v>
      </c>
      <c r="M31" s="5">
        <f t="shared" si="6"/>
        <v>10000</v>
      </c>
      <c r="N31" s="5">
        <f t="shared" si="6"/>
        <v>10000</v>
      </c>
      <c r="O31" s="5">
        <f t="shared" si="6"/>
        <v>10000</v>
      </c>
    </row>
    <row r="32" spans="1:15" x14ac:dyDescent="0.25">
      <c r="A32"/>
      <c r="B32" s="10" t="s">
        <v>42</v>
      </c>
      <c r="C32" s="11">
        <v>120000</v>
      </c>
      <c r="D32" s="11">
        <v>10000</v>
      </c>
      <c r="E32" s="11">
        <v>10000</v>
      </c>
      <c r="F32" s="11">
        <v>10000</v>
      </c>
      <c r="G32" s="11">
        <v>10000</v>
      </c>
      <c r="H32" s="11">
        <v>10000</v>
      </c>
      <c r="I32" s="11">
        <v>10000</v>
      </c>
      <c r="J32" s="11">
        <v>10000</v>
      </c>
      <c r="K32" s="11">
        <v>10000</v>
      </c>
      <c r="L32" s="11">
        <v>10000</v>
      </c>
      <c r="M32" s="11">
        <v>10000</v>
      </c>
      <c r="N32" s="11">
        <v>10000</v>
      </c>
      <c r="O32" s="11">
        <v>10000</v>
      </c>
    </row>
    <row r="33" spans="1:15" x14ac:dyDescent="0.25">
      <c r="A33"/>
      <c r="B33" s="4" t="s">
        <v>43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22.5" x14ac:dyDescent="0.25">
      <c r="A34"/>
      <c r="B34" s="4" t="s">
        <v>44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x14ac:dyDescent="0.25">
      <c r="A35"/>
      <c r="B35" s="2" t="s">
        <v>45</v>
      </c>
      <c r="C35" s="3">
        <f>SUM(C36:C39)</f>
        <v>0</v>
      </c>
      <c r="D35" s="3">
        <f t="shared" ref="D35:O35" si="7">SUM(D36:D39)</f>
        <v>0</v>
      </c>
      <c r="E35" s="3">
        <f t="shared" si="7"/>
        <v>0</v>
      </c>
      <c r="F35" s="3">
        <f t="shared" si="7"/>
        <v>0</v>
      </c>
      <c r="G35" s="3">
        <f t="shared" si="7"/>
        <v>0</v>
      </c>
      <c r="H35" s="3">
        <f t="shared" si="7"/>
        <v>0</v>
      </c>
      <c r="I35" s="3">
        <f t="shared" si="7"/>
        <v>0</v>
      </c>
      <c r="J35" s="3">
        <f t="shared" si="7"/>
        <v>0</v>
      </c>
      <c r="K35" s="3">
        <f t="shared" si="7"/>
        <v>0</v>
      </c>
      <c r="L35" s="3">
        <f t="shared" si="7"/>
        <v>0</v>
      </c>
      <c r="M35" s="3">
        <f t="shared" si="7"/>
        <v>0</v>
      </c>
      <c r="N35" s="3">
        <f t="shared" si="7"/>
        <v>0</v>
      </c>
      <c r="O35" s="3">
        <f t="shared" si="7"/>
        <v>0</v>
      </c>
    </row>
    <row r="36" spans="1:15" x14ac:dyDescent="0.25">
      <c r="A36"/>
      <c r="B36" s="6" t="s">
        <v>45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x14ac:dyDescent="0.25">
      <c r="A37"/>
      <c r="B37" s="6" t="s">
        <v>46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x14ac:dyDescent="0.25">
      <c r="A38"/>
      <c r="B38" s="6" t="s">
        <v>47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22.5" x14ac:dyDescent="0.25">
      <c r="A39"/>
      <c r="B39" s="6" t="s">
        <v>48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</row>
    <row r="40" spans="1:15" x14ac:dyDescent="0.25">
      <c r="A40"/>
      <c r="B40" s="2" t="s">
        <v>49</v>
      </c>
      <c r="C40" s="3">
        <f>+C41+C42+C43+C44+C45+C46+C47+C48+C50</f>
        <v>500</v>
      </c>
      <c r="D40" s="3">
        <f t="shared" ref="D40:O40" si="8">+D41+D42+D43+D44+D45+D46+D47+D48+D50</f>
        <v>0</v>
      </c>
      <c r="E40" s="3">
        <f t="shared" si="8"/>
        <v>0</v>
      </c>
      <c r="F40" s="3">
        <f t="shared" si="8"/>
        <v>0</v>
      </c>
      <c r="G40" s="3">
        <f t="shared" si="8"/>
        <v>0</v>
      </c>
      <c r="H40" s="3">
        <f t="shared" si="8"/>
        <v>0</v>
      </c>
      <c r="I40" s="3">
        <f t="shared" si="8"/>
        <v>0</v>
      </c>
      <c r="J40" s="3">
        <f t="shared" si="8"/>
        <v>0</v>
      </c>
      <c r="K40" s="3">
        <f t="shared" si="8"/>
        <v>0</v>
      </c>
      <c r="L40" s="3">
        <f t="shared" si="8"/>
        <v>0</v>
      </c>
      <c r="M40" s="3">
        <f t="shared" si="8"/>
        <v>0</v>
      </c>
      <c r="N40" s="3">
        <f t="shared" si="8"/>
        <v>0</v>
      </c>
      <c r="O40" s="3">
        <f t="shared" si="8"/>
        <v>500</v>
      </c>
    </row>
    <row r="41" spans="1:15" ht="22.5" x14ac:dyDescent="0.25">
      <c r="A41"/>
      <c r="B41" s="4" t="s">
        <v>50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x14ac:dyDescent="0.25">
      <c r="A42"/>
      <c r="B42" s="4" t="s">
        <v>51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22.5" x14ac:dyDescent="0.25">
      <c r="A43"/>
      <c r="B43" s="4" t="s">
        <v>52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22.5" x14ac:dyDescent="0.25">
      <c r="A44"/>
      <c r="B44" s="4" t="s">
        <v>53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22.5" x14ac:dyDescent="0.25">
      <c r="A45"/>
      <c r="B45" s="4" t="s">
        <v>54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22.5" x14ac:dyDescent="0.25">
      <c r="A46"/>
      <c r="B46" s="4" t="s">
        <v>55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22.5" x14ac:dyDescent="0.25">
      <c r="A47"/>
      <c r="B47" s="4" t="s">
        <v>56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22.5" x14ac:dyDescent="0.25">
      <c r="A48"/>
      <c r="B48" s="4" t="s">
        <v>57</v>
      </c>
      <c r="C48" s="5">
        <f>+C49</f>
        <v>500</v>
      </c>
      <c r="D48" s="5">
        <f t="shared" ref="D48:O48" si="9">+D49</f>
        <v>0</v>
      </c>
      <c r="E48" s="5">
        <f t="shared" si="9"/>
        <v>0</v>
      </c>
      <c r="F48" s="5">
        <f t="shared" si="9"/>
        <v>0</v>
      </c>
      <c r="G48" s="5">
        <f t="shared" si="9"/>
        <v>0</v>
      </c>
      <c r="H48" s="5">
        <f t="shared" si="9"/>
        <v>0</v>
      </c>
      <c r="I48" s="5">
        <f t="shared" si="9"/>
        <v>0</v>
      </c>
      <c r="J48" s="5">
        <f t="shared" si="9"/>
        <v>0</v>
      </c>
      <c r="K48" s="5">
        <f t="shared" si="9"/>
        <v>0</v>
      </c>
      <c r="L48" s="5">
        <f t="shared" si="9"/>
        <v>0</v>
      </c>
      <c r="M48" s="5">
        <f t="shared" si="9"/>
        <v>0</v>
      </c>
      <c r="N48" s="5">
        <f t="shared" si="9"/>
        <v>0</v>
      </c>
      <c r="O48" s="5">
        <f t="shared" si="9"/>
        <v>500</v>
      </c>
    </row>
    <row r="49" spans="1:15" x14ac:dyDescent="0.25">
      <c r="A49"/>
      <c r="B49" s="10" t="s">
        <v>58</v>
      </c>
      <c r="C49" s="11">
        <v>500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500</v>
      </c>
    </row>
    <row r="50" spans="1:15" x14ac:dyDescent="0.25">
      <c r="A50"/>
      <c r="B50" s="4" t="s">
        <v>59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</row>
    <row r="51" spans="1:15" ht="22.5" x14ac:dyDescent="0.25">
      <c r="A51"/>
      <c r="B51" s="2" t="s">
        <v>60</v>
      </c>
      <c r="C51" s="3">
        <f>SUM(C52:C56)</f>
        <v>0</v>
      </c>
      <c r="D51" s="3">
        <f t="shared" ref="D51:O51" si="10">SUM(D52:D56)</f>
        <v>0</v>
      </c>
      <c r="E51" s="3">
        <f t="shared" si="10"/>
        <v>0</v>
      </c>
      <c r="F51" s="3">
        <f t="shared" si="10"/>
        <v>0</v>
      </c>
      <c r="G51" s="3">
        <f t="shared" si="10"/>
        <v>0</v>
      </c>
      <c r="H51" s="3">
        <f t="shared" si="10"/>
        <v>0</v>
      </c>
      <c r="I51" s="3">
        <f t="shared" si="10"/>
        <v>0</v>
      </c>
      <c r="J51" s="3">
        <f t="shared" si="10"/>
        <v>0</v>
      </c>
      <c r="K51" s="3">
        <f t="shared" si="10"/>
        <v>0</v>
      </c>
      <c r="L51" s="3">
        <f t="shared" si="10"/>
        <v>0</v>
      </c>
      <c r="M51" s="3">
        <f t="shared" si="10"/>
        <v>0</v>
      </c>
      <c r="N51" s="3">
        <f t="shared" si="10"/>
        <v>0</v>
      </c>
      <c r="O51" s="3">
        <f t="shared" si="10"/>
        <v>0</v>
      </c>
    </row>
    <row r="52" spans="1:15" x14ac:dyDescent="0.25">
      <c r="A52"/>
      <c r="B52" s="4" t="s">
        <v>61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</row>
    <row r="53" spans="1:15" x14ac:dyDescent="0.25">
      <c r="A53"/>
      <c r="B53" s="4" t="s">
        <v>62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</row>
    <row r="54" spans="1:15" x14ac:dyDescent="0.25">
      <c r="A54"/>
      <c r="B54" s="4" t="s">
        <v>63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</row>
    <row r="55" spans="1:15" x14ac:dyDescent="0.25">
      <c r="A55"/>
      <c r="B55" s="4" t="s">
        <v>64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</row>
    <row r="56" spans="1:15" x14ac:dyDescent="0.25">
      <c r="A56"/>
      <c r="B56" s="4" t="s">
        <v>65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</row>
    <row r="57" spans="1:15" ht="24" customHeight="1" x14ac:dyDescent="0.25">
      <c r="A57"/>
      <c r="B57" s="2" t="s">
        <v>66</v>
      </c>
      <c r="C57" s="3">
        <f>+C58+C65+C66+C67+C68+C69+C70</f>
        <v>50530659.949999996</v>
      </c>
      <c r="D57" s="3">
        <f t="shared" ref="D57:O57" si="11">+D58+D65+D66+D67+D68+D69+D70</f>
        <v>3086324.41</v>
      </c>
      <c r="E57" s="3">
        <f t="shared" si="11"/>
        <v>4552392.59</v>
      </c>
      <c r="F57" s="3">
        <f t="shared" si="11"/>
        <v>5394368.3599999994</v>
      </c>
      <c r="G57" s="3">
        <f t="shared" si="11"/>
        <v>3650454.53</v>
      </c>
      <c r="H57" s="3">
        <f t="shared" si="11"/>
        <v>3404207.74</v>
      </c>
      <c r="I57" s="3">
        <f t="shared" si="11"/>
        <v>3813604.57</v>
      </c>
      <c r="J57" s="3">
        <f t="shared" si="11"/>
        <v>3680857.65</v>
      </c>
      <c r="K57" s="3">
        <f t="shared" si="11"/>
        <v>3895852.03</v>
      </c>
      <c r="L57" s="3">
        <f t="shared" si="11"/>
        <v>3526369.2800000003</v>
      </c>
      <c r="M57" s="3">
        <f t="shared" si="11"/>
        <v>4121570.36</v>
      </c>
      <c r="N57" s="3">
        <f t="shared" si="11"/>
        <v>4788409.42</v>
      </c>
      <c r="O57" s="3">
        <f t="shared" si="11"/>
        <v>6616249.0099999998</v>
      </c>
    </row>
    <row r="58" spans="1:15" x14ac:dyDescent="0.25">
      <c r="A58"/>
      <c r="B58" s="4" t="s">
        <v>67</v>
      </c>
      <c r="C58" s="5">
        <f>+C59+C60+C61+C62+C63+C64</f>
        <v>50530659.949999996</v>
      </c>
      <c r="D58" s="5">
        <f t="shared" ref="D58:O58" si="12">+D59+D60+D61+D62+D63+D64</f>
        <v>3086324.41</v>
      </c>
      <c r="E58" s="5">
        <f t="shared" si="12"/>
        <v>4552392.59</v>
      </c>
      <c r="F58" s="5">
        <f t="shared" si="12"/>
        <v>5394368.3599999994</v>
      </c>
      <c r="G58" s="5">
        <f t="shared" si="12"/>
        <v>3650454.53</v>
      </c>
      <c r="H58" s="5">
        <f t="shared" si="12"/>
        <v>3404207.74</v>
      </c>
      <c r="I58" s="5">
        <f t="shared" si="12"/>
        <v>3813604.57</v>
      </c>
      <c r="J58" s="5">
        <f t="shared" si="12"/>
        <v>3680857.65</v>
      </c>
      <c r="K58" s="5">
        <f t="shared" si="12"/>
        <v>3895852.03</v>
      </c>
      <c r="L58" s="5">
        <f t="shared" si="12"/>
        <v>3526369.2800000003</v>
      </c>
      <c r="M58" s="5">
        <f t="shared" si="12"/>
        <v>4121570.36</v>
      </c>
      <c r="N58" s="5">
        <f t="shared" si="12"/>
        <v>4788409.42</v>
      </c>
      <c r="O58" s="5">
        <f t="shared" si="12"/>
        <v>6616249.0099999998</v>
      </c>
    </row>
    <row r="59" spans="1:15" x14ac:dyDescent="0.25">
      <c r="A59"/>
      <c r="B59" s="10" t="s">
        <v>68</v>
      </c>
      <c r="C59" s="11">
        <v>30530405.149999999</v>
      </c>
      <c r="D59" s="11">
        <v>2119770.84</v>
      </c>
      <c r="E59" s="11">
        <v>2132124.6800000002</v>
      </c>
      <c r="F59" s="11">
        <v>3424202.9</v>
      </c>
      <c r="G59" s="11">
        <v>2443545.96</v>
      </c>
      <c r="H59" s="11">
        <v>2154728.21</v>
      </c>
      <c r="I59" s="11">
        <v>2310169</v>
      </c>
      <c r="J59" s="11">
        <v>2120490.31</v>
      </c>
      <c r="K59" s="11">
        <v>2116416.46</v>
      </c>
      <c r="L59" s="11">
        <v>2129676.7200000002</v>
      </c>
      <c r="M59" s="11">
        <v>2124465.31</v>
      </c>
      <c r="N59" s="11">
        <v>2124719.84</v>
      </c>
      <c r="O59" s="11">
        <v>5330094.92</v>
      </c>
    </row>
    <row r="60" spans="1:15" x14ac:dyDescent="0.25">
      <c r="A60"/>
      <c r="B60" s="10" t="s">
        <v>69</v>
      </c>
      <c r="C60" s="11">
        <v>1521197.24</v>
      </c>
      <c r="D60" s="11">
        <v>258531.06</v>
      </c>
      <c r="E60" s="11">
        <v>207666.67</v>
      </c>
      <c r="F60" s="11">
        <v>130776.09</v>
      </c>
      <c r="G60" s="11">
        <v>82666.67</v>
      </c>
      <c r="H60" s="11">
        <v>82666.67</v>
      </c>
      <c r="I60" s="11">
        <v>82666.67</v>
      </c>
      <c r="J60" s="11">
        <v>82666.67</v>
      </c>
      <c r="K60" s="11">
        <v>82666.67</v>
      </c>
      <c r="L60" s="11">
        <v>85351.4</v>
      </c>
      <c r="M60" s="11">
        <v>260534.5</v>
      </c>
      <c r="N60" s="11">
        <v>82666.67</v>
      </c>
      <c r="O60" s="11">
        <v>82337.5</v>
      </c>
    </row>
    <row r="61" spans="1:15" x14ac:dyDescent="0.25">
      <c r="A61"/>
      <c r="B61" s="10" t="s">
        <v>70</v>
      </c>
      <c r="C61" s="11">
        <v>16117354.699999999</v>
      </c>
      <c r="D61" s="11">
        <v>706522.51</v>
      </c>
      <c r="E61" s="11">
        <v>411101.24</v>
      </c>
      <c r="F61" s="11">
        <v>1487889.37</v>
      </c>
      <c r="G61" s="11">
        <v>1122741.8999999999</v>
      </c>
      <c r="H61" s="11">
        <v>1165312.8600000001</v>
      </c>
      <c r="I61" s="11">
        <v>1419268.9</v>
      </c>
      <c r="J61" s="11">
        <v>1476200.67</v>
      </c>
      <c r="K61" s="11">
        <v>1695268.9</v>
      </c>
      <c r="L61" s="11">
        <v>1309841.1599999999</v>
      </c>
      <c r="M61" s="11">
        <v>1541367.69</v>
      </c>
      <c r="N61" s="11">
        <v>2579522.91</v>
      </c>
      <c r="O61" s="11">
        <v>1202316.5900000001</v>
      </c>
    </row>
    <row r="62" spans="1:15" x14ac:dyDescent="0.25">
      <c r="A62"/>
      <c r="B62" s="10" t="s">
        <v>71</v>
      </c>
      <c r="C62" s="11">
        <v>211702.86</v>
      </c>
      <c r="D62" s="11">
        <v>1500</v>
      </c>
      <c r="E62" s="11">
        <v>1500</v>
      </c>
      <c r="F62" s="11">
        <v>1500</v>
      </c>
      <c r="G62" s="11">
        <v>1500</v>
      </c>
      <c r="H62" s="11">
        <v>1500</v>
      </c>
      <c r="I62" s="11">
        <v>1500</v>
      </c>
      <c r="J62" s="11">
        <v>1500</v>
      </c>
      <c r="K62" s="11">
        <v>1500</v>
      </c>
      <c r="L62" s="11">
        <v>1500</v>
      </c>
      <c r="M62" s="11">
        <v>195202.86</v>
      </c>
      <c r="N62" s="11">
        <v>1500</v>
      </c>
      <c r="O62" s="11">
        <v>1500</v>
      </c>
    </row>
    <row r="63" spans="1:15" x14ac:dyDescent="0.25">
      <c r="A63"/>
      <c r="B63" s="10" t="s">
        <v>72</v>
      </c>
      <c r="C63" s="11">
        <v>950000</v>
      </c>
      <c r="D63" s="11">
        <v>0</v>
      </c>
      <c r="E63" s="11">
        <v>600000</v>
      </c>
      <c r="F63" s="11">
        <v>350000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x14ac:dyDescent="0.25">
      <c r="A64"/>
      <c r="B64" s="10" t="s">
        <v>73</v>
      </c>
      <c r="C64" s="11">
        <v>1200000</v>
      </c>
      <c r="D64" s="11">
        <v>0</v>
      </c>
      <c r="E64" s="11">
        <v>1200000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x14ac:dyDescent="0.25">
      <c r="A65"/>
      <c r="B65" s="4" t="s">
        <v>74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</row>
    <row r="66" spans="1:15" x14ac:dyDescent="0.25">
      <c r="A66"/>
      <c r="B66" s="4" t="s">
        <v>75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</row>
    <row r="67" spans="1:15" x14ac:dyDescent="0.25">
      <c r="A67"/>
      <c r="B67" s="4" t="s">
        <v>76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</row>
    <row r="68" spans="1:15" x14ac:dyDescent="0.25">
      <c r="A68"/>
      <c r="B68" s="4" t="s">
        <v>77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</row>
    <row r="69" spans="1:15" x14ac:dyDescent="0.25">
      <c r="A69"/>
      <c r="B69" s="4" t="s">
        <v>78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</row>
    <row r="70" spans="1:15" x14ac:dyDescent="0.25">
      <c r="A70"/>
      <c r="B70" s="4" t="s">
        <v>79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</row>
    <row r="71" spans="1:15" x14ac:dyDescent="0.25">
      <c r="A71"/>
      <c r="B71" s="2" t="s">
        <v>80</v>
      </c>
      <c r="C71" s="3">
        <f>SUM(C72:C74)</f>
        <v>0</v>
      </c>
      <c r="D71" s="3">
        <f t="shared" ref="D71:O71" si="13">SUM(D72:D74)</f>
        <v>0</v>
      </c>
      <c r="E71" s="3">
        <f t="shared" si="13"/>
        <v>0</v>
      </c>
      <c r="F71" s="3">
        <f t="shared" si="13"/>
        <v>0</v>
      </c>
      <c r="G71" s="3">
        <f t="shared" si="13"/>
        <v>0</v>
      </c>
      <c r="H71" s="3">
        <f t="shared" si="13"/>
        <v>0</v>
      </c>
      <c r="I71" s="3">
        <f t="shared" si="13"/>
        <v>0</v>
      </c>
      <c r="J71" s="3">
        <f t="shared" si="13"/>
        <v>0</v>
      </c>
      <c r="K71" s="3">
        <f t="shared" si="13"/>
        <v>0</v>
      </c>
      <c r="L71" s="3">
        <f t="shared" si="13"/>
        <v>0</v>
      </c>
      <c r="M71" s="3">
        <f t="shared" si="13"/>
        <v>0</v>
      </c>
      <c r="N71" s="3">
        <f t="shared" si="13"/>
        <v>0</v>
      </c>
      <c r="O71" s="3">
        <f t="shared" si="13"/>
        <v>0</v>
      </c>
    </row>
    <row r="72" spans="1:15" x14ac:dyDescent="0.25">
      <c r="A72"/>
      <c r="B72" s="4" t="s">
        <v>81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</row>
    <row r="73" spans="1:15" x14ac:dyDescent="0.25">
      <c r="A73"/>
      <c r="B73" s="4" t="s">
        <v>82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</row>
    <row r="74" spans="1:15" x14ac:dyDescent="0.25">
      <c r="A74"/>
      <c r="B74" s="4" t="s">
        <v>83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</row>
  </sheetData>
  <mergeCells count="1">
    <mergeCell ref="B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de Ingresos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Dirección de Admón</cp:lastModifiedBy>
  <dcterms:created xsi:type="dcterms:W3CDTF">2020-01-21T16:21:53Z</dcterms:created>
  <dcterms:modified xsi:type="dcterms:W3CDTF">2020-01-21T16:23:54Z</dcterms:modified>
</cp:coreProperties>
</file>